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4">
      <text>
        <t xml:space="preserve">davidg:
If totals are positive numbers, change to "Retained Earnings"</t>
      </text>
    </comment>
    <comment authorId="0" ref="S4">
      <text>
        <t xml:space="preserve">davidg:
If totals are positive, changed to "Stockholders' Equity"
</t>
      </text>
    </comment>
  </commentList>
</comments>
</file>

<file path=xl/sharedStrings.xml><?xml version="1.0" encoding="utf-8"?>
<sst xmlns="http://schemas.openxmlformats.org/spreadsheetml/2006/main" count="31" uniqueCount="24">
  <si>
    <t>Preferred Stock</t>
  </si>
  <si>
    <t>Common stock</t>
  </si>
  <si>
    <t>Additional Paid-in Capital</t>
  </si>
  <si>
    <t>Subscription Receivable</t>
  </si>
  <si>
    <t>Accumulated Deficit</t>
  </si>
  <si>
    <t>Total Stockholders' Deficit</t>
  </si>
  <si>
    <t>Shares</t>
  </si>
  <si>
    <t>Amount</t>
  </si>
  <si>
    <t>Inception</t>
  </si>
  <si>
    <t>Issuance of founders stock</t>
  </si>
  <si>
    <t>Shares issued for services</t>
  </si>
  <si>
    <t>Contributed capital</t>
  </si>
  <si>
    <t>Net income (loss)</t>
  </si>
  <si>
    <t>December 31, 2013</t>
  </si>
  <si>
    <t>Stock option compensation</t>
  </si>
  <si>
    <t>December 31, 2014</t>
  </si>
  <si>
    <t>Shares issued for debt conversion</t>
  </si>
  <si>
    <t>Shares issued for cash</t>
  </si>
  <si>
    <t>Conversion of preferred stock</t>
  </si>
  <si>
    <t>Discount on convertible debt</t>
  </si>
  <si>
    <t>December 31, 2015</t>
  </si>
  <si>
    <t>Note:  the above are just examples.  Delete rows and/or columns that are not applicable.  For example, if you don't have preferred stock authorized, delete those columns.  If you haven't issued shares for services, delete that row.  Keeping a line in your statement when you don't' actually have a corresponding transaction could make it misleading to an investor.   The below color coated indicates should match other areas of your financial statements.</t>
  </si>
  <si>
    <t>= amounts that come from P&amp;L</t>
  </si>
  <si>
    <t>= amounts should tie to the balance sheet. Descriptions in headers should also match balance sheet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</si>
</sst>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_(&quot;$&quot;* #,##0_);_(&quot;$&quot;* \(#,##0\);_(&quot;$&quot;* &quot;-&quot;??_);_(@_)"/>
    <numFmt numFmtId="166" formatCode="_(&quot;$&quot;* #,##0.00_);_(&quot;$&quot;* \(#,##0.00\);_(&quot;$&quot;* &quot;-&quot;??_);_(@_)"/>
  </numFmts>
  <fonts count="5">
    <font>
      <sz val="11.0"/>
      <color rgb="FF000000"/>
      <name val="Calibri"/>
    </font>
    <font>
      <sz val="11.0"/>
      <color rgb="FF000000"/>
      <name val="Times New Roman"/>
    </font>
    <font/>
    <font>
      <b/>
      <sz val="11.0"/>
      <color rgb="FFFF0000"/>
      <name val="Times New Roman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</fills>
  <borders count="13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</border>
    <border>
      <left/>
      <right/>
      <top/>
      <bottom style="medium">
        <color rgb="FF000000"/>
      </bottom>
    </border>
    <border>
      <left/>
      <right/>
      <bottom style="medium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shrinkToFit="0" wrapText="0"/>
    </xf>
    <xf borderId="1" fillId="2" fontId="1" numFmtId="0" xfId="0" applyAlignment="1" applyBorder="1" applyFont="1">
      <alignment shrinkToFit="0" wrapText="0"/>
    </xf>
    <xf borderId="2" fillId="3" fontId="1" numFmtId="0" xfId="0" applyAlignment="1" applyBorder="1" applyFill="1" applyFont="1">
      <alignment horizontal="center" shrinkToFit="0" wrapText="1"/>
    </xf>
    <xf borderId="3" fillId="0" fontId="2" numFmtId="0" xfId="0" applyBorder="1" applyFont="1"/>
    <xf borderId="4" fillId="0" fontId="2" numFmtId="0" xfId="0" applyBorder="1" applyFont="1"/>
    <xf borderId="5" fillId="3" fontId="1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horizontal="center" shrinkToFit="0" wrapText="1"/>
    </xf>
    <xf borderId="5" fillId="2" fontId="1" numFmtId="0" xfId="0" applyAlignment="1" applyBorder="1" applyFont="1">
      <alignment horizontal="center" shrinkToFit="0" wrapText="1"/>
    </xf>
    <xf borderId="6" fillId="2" fontId="1" numFmtId="0" xfId="0" applyAlignment="1" applyBorder="1" applyFont="1">
      <alignment horizontal="center" shrinkToFit="0" wrapText="0"/>
    </xf>
    <xf borderId="1" fillId="2" fontId="1" numFmtId="0" xfId="0" applyAlignment="1" applyBorder="1" applyFont="1">
      <alignment horizontal="center" shrinkToFit="0" wrapText="0"/>
    </xf>
    <xf borderId="7" fillId="0" fontId="2" numFmtId="0" xfId="0" applyBorder="1" applyFont="1"/>
    <xf borderId="1" fillId="2" fontId="1" numFmtId="15" xfId="0" applyAlignment="1" applyBorder="1" applyFont="1" applyNumberFormat="1">
      <alignment shrinkToFit="0" wrapText="0"/>
    </xf>
    <xf borderId="1" fillId="2" fontId="1" numFmtId="164" xfId="0" applyAlignment="1" applyBorder="1" applyFont="1" applyNumberFormat="1">
      <alignment shrinkToFit="0" wrapText="0"/>
    </xf>
    <xf borderId="1" fillId="2" fontId="1" numFmtId="165" xfId="0" applyAlignment="1" applyBorder="1" applyFont="1" applyNumberFormat="1">
      <alignment shrinkToFit="0" wrapText="0"/>
    </xf>
    <xf borderId="1" fillId="2" fontId="1" numFmtId="166" xfId="0" applyAlignment="1" applyBorder="1" applyFont="1" applyNumberFormat="1">
      <alignment shrinkToFit="0" wrapText="0"/>
    </xf>
    <xf borderId="1" fillId="2" fontId="1" numFmtId="0" xfId="0" applyAlignment="1" applyBorder="1" applyFont="1">
      <alignment horizontal="left" shrinkToFit="0" wrapText="0"/>
    </xf>
    <xf borderId="1" fillId="2" fontId="3" numFmtId="0" xfId="0" applyAlignment="1" applyBorder="1" applyFont="1">
      <alignment shrinkToFit="0" wrapText="0"/>
    </xf>
    <xf borderId="8" fillId="2" fontId="1" numFmtId="164" xfId="0" applyAlignment="1" applyBorder="1" applyFont="1" applyNumberFormat="1">
      <alignment shrinkToFit="0" wrapText="0"/>
    </xf>
    <xf borderId="8" fillId="4" fontId="1" numFmtId="164" xfId="0" applyAlignment="1" applyBorder="1" applyFill="1" applyFont="1" applyNumberFormat="1">
      <alignment shrinkToFit="0" wrapText="0"/>
    </xf>
    <xf borderId="1" fillId="3" fontId="1" numFmtId="165" xfId="0" applyAlignment="1" applyBorder="1" applyFont="1" applyNumberFormat="1">
      <alignment shrinkToFit="0" wrapText="0"/>
    </xf>
    <xf borderId="9" fillId="2" fontId="1" numFmtId="164" xfId="0" applyAlignment="1" applyBorder="1" applyFont="1" applyNumberFormat="1">
      <alignment shrinkToFit="0" wrapText="0"/>
    </xf>
    <xf borderId="9" fillId="3" fontId="1" numFmtId="165" xfId="0" applyAlignment="1" applyBorder="1" applyFont="1" applyNumberFormat="1">
      <alignment shrinkToFit="0" wrapText="0"/>
    </xf>
    <xf borderId="10" fillId="2" fontId="4" numFmtId="0" xfId="0" applyAlignment="1" applyBorder="1" applyFont="1">
      <alignment horizontal="left" readingOrder="0" shrinkToFit="0" wrapText="1"/>
    </xf>
    <xf borderId="11" fillId="0" fontId="2" numFmtId="0" xfId="0" applyBorder="1" applyFont="1"/>
    <xf borderId="12" fillId="0" fontId="2" numFmtId="0" xfId="0" applyBorder="1" applyFont="1"/>
    <xf borderId="1" fillId="4" fontId="0" numFmtId="0" xfId="0" applyAlignment="1" applyBorder="1" applyFont="1">
      <alignment shrinkToFit="0" wrapText="0"/>
    </xf>
    <xf borderId="1" fillId="3" fontId="0" numFmtId="0" xfId="0" applyAlignment="1" applyBorder="1" applyFont="1">
      <alignment shrinkToFit="0" wrapText="0"/>
    </xf>
    <xf borderId="1" fillId="2" fontId="0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2" width="9.14"/>
    <col customWidth="1" min="3" max="3" width="33.43"/>
    <col customWidth="1" min="4" max="4" width="1.86"/>
    <col customWidth="1" min="5" max="5" width="12.57"/>
    <col customWidth="1" min="6" max="6" width="1.86"/>
    <col customWidth="1" min="7" max="7" width="12.57"/>
    <col customWidth="1" min="8" max="8" width="1.86"/>
    <col customWidth="1" min="9" max="9" width="12.57"/>
    <col customWidth="1" min="10" max="10" width="1.86"/>
    <col customWidth="1" min="11" max="11" width="12.57"/>
    <col customWidth="1" min="12" max="12" width="1.86"/>
    <col customWidth="1" min="13" max="13" width="12.57"/>
    <col customWidth="1" min="14" max="14" width="1.86"/>
    <col customWidth="1" hidden="1" min="15" max="15" width="12.57"/>
    <col customWidth="1" hidden="1" min="16" max="16" width="1.43"/>
    <col customWidth="1" min="17" max="17" width="12.57"/>
    <col customWidth="1" min="18" max="18" width="1.43"/>
    <col customWidth="1" min="19" max="19" width="12.57"/>
    <col customWidth="1" min="20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2"/>
      <c r="D4" s="2"/>
      <c r="E4" s="3" t="s">
        <v>0</v>
      </c>
      <c r="F4" s="4"/>
      <c r="G4" s="5"/>
      <c r="H4" s="2"/>
      <c r="I4" s="3" t="s">
        <v>1</v>
      </c>
      <c r="J4" s="4"/>
      <c r="K4" s="5"/>
      <c r="L4" s="2"/>
      <c r="M4" s="6" t="s">
        <v>2</v>
      </c>
      <c r="N4" s="7"/>
      <c r="O4" s="8" t="s">
        <v>3</v>
      </c>
      <c r="P4" s="2"/>
      <c r="Q4" s="6" t="s">
        <v>4</v>
      </c>
      <c r="R4" s="2"/>
      <c r="S4" s="6" t="s">
        <v>5</v>
      </c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2"/>
      <c r="D5" s="2"/>
      <c r="E5" s="9" t="s">
        <v>6</v>
      </c>
      <c r="F5" s="10"/>
      <c r="G5" s="9" t="s">
        <v>7</v>
      </c>
      <c r="H5" s="2"/>
      <c r="I5" s="9" t="s">
        <v>6</v>
      </c>
      <c r="J5" s="10"/>
      <c r="K5" s="9" t="s">
        <v>7</v>
      </c>
      <c r="L5" s="2"/>
      <c r="M5" s="11"/>
      <c r="N5" s="7"/>
      <c r="O5" s="11"/>
      <c r="P5" s="2"/>
      <c r="Q5" s="11"/>
      <c r="R5" s="2"/>
      <c r="S5" s="11"/>
      <c r="T5" s="1"/>
      <c r="U5" s="1"/>
      <c r="V5" s="1"/>
      <c r="W5" s="1"/>
      <c r="X5" s="1"/>
      <c r="Y5" s="1"/>
      <c r="Z5" s="1"/>
    </row>
    <row r="6">
      <c r="A6" s="1"/>
      <c r="B6" s="1"/>
      <c r="C6" s="12" t="s">
        <v>8</v>
      </c>
      <c r="D6" s="2"/>
      <c r="E6" s="13">
        <v>0.0</v>
      </c>
      <c r="F6" s="13"/>
      <c r="G6" s="14">
        <v>0.0</v>
      </c>
      <c r="H6" s="2"/>
      <c r="I6" s="13">
        <v>0.0</v>
      </c>
      <c r="J6" s="13"/>
      <c r="K6" s="14">
        <v>0.0</v>
      </c>
      <c r="L6" s="14"/>
      <c r="M6" s="14">
        <v>0.0</v>
      </c>
      <c r="N6" s="14"/>
      <c r="O6" s="14">
        <v>0.0</v>
      </c>
      <c r="P6" s="14"/>
      <c r="Q6" s="14">
        <v>0.0</v>
      </c>
      <c r="R6" s="14"/>
      <c r="S6" s="15">
        <f t="shared" ref="S6:S10" si="1">SUM(K6:R6,G6)</f>
        <v>0</v>
      </c>
      <c r="T6" s="1"/>
      <c r="U6" s="1"/>
      <c r="V6" s="1"/>
      <c r="W6" s="1"/>
      <c r="X6" s="1"/>
      <c r="Y6" s="1"/>
      <c r="Z6" s="1"/>
    </row>
    <row r="7">
      <c r="A7" s="1"/>
      <c r="B7" s="1"/>
      <c r="C7" s="16" t="s">
        <v>9</v>
      </c>
      <c r="D7" s="2"/>
      <c r="E7" s="13">
        <v>1000000.0</v>
      </c>
      <c r="F7" s="13"/>
      <c r="G7" s="13">
        <f t="shared" ref="G7:G10" si="2">E7*0.001</f>
        <v>1000</v>
      </c>
      <c r="H7" s="2"/>
      <c r="I7" s="13">
        <v>1000000.0</v>
      </c>
      <c r="J7" s="13"/>
      <c r="K7" s="13">
        <f t="shared" ref="K7:K10" si="3">I7*0.001</f>
        <v>1000</v>
      </c>
      <c r="L7" s="13"/>
      <c r="M7" s="13">
        <v>0.0</v>
      </c>
      <c r="N7" s="13"/>
      <c r="O7" s="13">
        <v>0.0</v>
      </c>
      <c r="P7" s="13"/>
      <c r="Q7" s="13">
        <v>0.0</v>
      </c>
      <c r="R7" s="13"/>
      <c r="S7" s="13">
        <f t="shared" si="1"/>
        <v>2000</v>
      </c>
      <c r="T7" s="1"/>
      <c r="U7" s="1"/>
      <c r="V7" s="1"/>
      <c r="W7" s="1"/>
      <c r="X7" s="1"/>
      <c r="Y7" s="1"/>
      <c r="Z7" s="1"/>
    </row>
    <row r="8">
      <c r="A8" s="1"/>
      <c r="B8" s="1"/>
      <c r="C8" s="16" t="s">
        <v>10</v>
      </c>
      <c r="D8" s="17"/>
      <c r="E8" s="13">
        <v>0.0</v>
      </c>
      <c r="F8" s="13"/>
      <c r="G8" s="13">
        <f t="shared" si="2"/>
        <v>0</v>
      </c>
      <c r="H8" s="17"/>
      <c r="I8" s="13">
        <v>0.0</v>
      </c>
      <c r="J8" s="13"/>
      <c r="K8" s="13">
        <f t="shared" si="3"/>
        <v>0</v>
      </c>
      <c r="L8" s="13"/>
      <c r="M8" s="13">
        <v>0.0</v>
      </c>
      <c r="N8" s="13"/>
      <c r="O8" s="13">
        <v>0.0</v>
      </c>
      <c r="P8" s="13"/>
      <c r="Q8" s="13">
        <v>0.0</v>
      </c>
      <c r="R8" s="13"/>
      <c r="S8" s="13">
        <f t="shared" si="1"/>
        <v>0</v>
      </c>
      <c r="T8" s="1"/>
      <c r="U8" s="1"/>
      <c r="V8" s="1"/>
      <c r="W8" s="1"/>
      <c r="X8" s="1"/>
      <c r="Y8" s="1"/>
      <c r="Z8" s="1"/>
    </row>
    <row r="9">
      <c r="A9" s="1"/>
      <c r="B9" s="1"/>
      <c r="C9" s="16" t="s">
        <v>11</v>
      </c>
      <c r="D9" s="2"/>
      <c r="E9" s="13">
        <v>0.0</v>
      </c>
      <c r="F9" s="13"/>
      <c r="G9" s="13">
        <f t="shared" si="2"/>
        <v>0</v>
      </c>
      <c r="H9" s="2"/>
      <c r="I9" s="13">
        <v>0.0</v>
      </c>
      <c r="J9" s="13"/>
      <c r="K9" s="13">
        <f t="shared" si="3"/>
        <v>0</v>
      </c>
      <c r="L9" s="13"/>
      <c r="M9" s="13">
        <v>0.0</v>
      </c>
      <c r="N9" s="13"/>
      <c r="O9" s="13">
        <v>0.0</v>
      </c>
      <c r="P9" s="13"/>
      <c r="Q9" s="13">
        <v>0.0</v>
      </c>
      <c r="R9" s="13"/>
      <c r="S9" s="13">
        <f t="shared" si="1"/>
        <v>0</v>
      </c>
      <c r="T9" s="1"/>
      <c r="U9" s="1"/>
      <c r="V9" s="1"/>
      <c r="W9" s="1"/>
      <c r="X9" s="1"/>
      <c r="Y9" s="1"/>
      <c r="Z9" s="1"/>
    </row>
    <row r="10">
      <c r="A10" s="1"/>
      <c r="B10" s="1"/>
      <c r="C10" s="16" t="s">
        <v>12</v>
      </c>
      <c r="D10" s="2"/>
      <c r="E10" s="18">
        <v>0.0</v>
      </c>
      <c r="F10" s="13"/>
      <c r="G10" s="18">
        <f t="shared" si="2"/>
        <v>0</v>
      </c>
      <c r="H10" s="2"/>
      <c r="I10" s="18">
        <v>0.0</v>
      </c>
      <c r="J10" s="13"/>
      <c r="K10" s="18">
        <f t="shared" si="3"/>
        <v>0</v>
      </c>
      <c r="L10" s="13"/>
      <c r="M10" s="18">
        <v>0.0</v>
      </c>
      <c r="N10" s="13"/>
      <c r="O10" s="18">
        <v>0.0</v>
      </c>
      <c r="P10" s="13"/>
      <c r="Q10" s="19">
        <v>-200000.0</v>
      </c>
      <c r="R10" s="13"/>
      <c r="S10" s="13">
        <f t="shared" si="1"/>
        <v>-200000</v>
      </c>
      <c r="T10" s="1"/>
      <c r="U10" s="1"/>
      <c r="V10" s="1"/>
      <c r="W10" s="1"/>
      <c r="X10" s="1"/>
      <c r="Y10" s="1"/>
      <c r="Z10" s="1"/>
    </row>
    <row r="11">
      <c r="A11" s="1"/>
      <c r="B11" s="1"/>
      <c r="C11" s="12" t="s">
        <v>13</v>
      </c>
      <c r="D11" s="2"/>
      <c r="E11" s="13">
        <f>SUM(E7:E10)</f>
        <v>1000000</v>
      </c>
      <c r="F11" s="13"/>
      <c r="G11" s="20">
        <f>SUM(G6:G10)</f>
        <v>1000</v>
      </c>
      <c r="H11" s="2"/>
      <c r="I11" s="13">
        <f>SUM(I7:I10)</f>
        <v>1000000</v>
      </c>
      <c r="J11" s="13"/>
      <c r="K11" s="20">
        <f>SUM(K6:K10)</f>
        <v>1000</v>
      </c>
      <c r="L11" s="14"/>
      <c r="M11" s="20">
        <f>SUM(M6:M10)</f>
        <v>0</v>
      </c>
      <c r="N11" s="14"/>
      <c r="O11" s="20">
        <f>SUM(O6:O10)</f>
        <v>0</v>
      </c>
      <c r="P11" s="14"/>
      <c r="Q11" s="20">
        <f>SUM(Q6:Q10)</f>
        <v>-200000</v>
      </c>
      <c r="R11" s="14"/>
      <c r="S11" s="20">
        <f>SUM(S6:S10)</f>
        <v>-198000</v>
      </c>
      <c r="T11" s="1"/>
      <c r="U11" s="1"/>
      <c r="V11" s="1"/>
      <c r="W11" s="1"/>
      <c r="X11" s="1"/>
      <c r="Y11" s="1"/>
      <c r="Z11" s="1"/>
    </row>
    <row r="12">
      <c r="A12" s="1"/>
      <c r="B12" s="1"/>
      <c r="C12" s="12"/>
      <c r="D12" s="2"/>
      <c r="E12" s="13"/>
      <c r="F12" s="13"/>
      <c r="G12" s="13"/>
      <c r="H12" s="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"/>
      <c r="U12" s="1"/>
      <c r="V12" s="1"/>
      <c r="W12" s="1"/>
      <c r="X12" s="1"/>
      <c r="Y12" s="1"/>
      <c r="Z12" s="1"/>
    </row>
    <row r="13">
      <c r="A13" s="1"/>
      <c r="B13" s="1"/>
      <c r="C13" s="16" t="s">
        <v>10</v>
      </c>
      <c r="D13" s="2"/>
      <c r="E13" s="13">
        <v>0.0</v>
      </c>
      <c r="F13" s="13"/>
      <c r="G13" s="13">
        <f t="shared" ref="G13:G15" si="4">E13*0.001</f>
        <v>0</v>
      </c>
      <c r="H13" s="2"/>
      <c r="I13" s="13">
        <v>500000.0</v>
      </c>
      <c r="J13" s="13"/>
      <c r="K13" s="13">
        <f t="shared" ref="K13:K15" si="5">ROUND(I13*0.001,0)</f>
        <v>500</v>
      </c>
      <c r="L13" s="13"/>
      <c r="M13" s="13">
        <f>100000-K13</f>
        <v>99500</v>
      </c>
      <c r="N13" s="13"/>
      <c r="O13" s="13">
        <v>0.0</v>
      </c>
      <c r="P13" s="13"/>
      <c r="Q13" s="13">
        <v>0.0</v>
      </c>
      <c r="R13" s="13"/>
      <c r="S13" s="13">
        <f t="shared" ref="S13:S15" si="6">SUM(K13:R13,G13)</f>
        <v>100000</v>
      </c>
      <c r="T13" s="1"/>
      <c r="U13" s="1"/>
      <c r="V13" s="1"/>
      <c r="W13" s="1"/>
      <c r="X13" s="1"/>
      <c r="Y13" s="1"/>
      <c r="Z13" s="1"/>
    </row>
    <row r="14">
      <c r="A14" s="1"/>
      <c r="B14" s="1"/>
      <c r="C14" s="16" t="s">
        <v>14</v>
      </c>
      <c r="D14" s="2"/>
      <c r="E14" s="13">
        <v>0.0</v>
      </c>
      <c r="F14" s="13"/>
      <c r="G14" s="13">
        <f t="shared" si="4"/>
        <v>0</v>
      </c>
      <c r="H14" s="2"/>
      <c r="I14" s="13">
        <v>0.0</v>
      </c>
      <c r="J14" s="13"/>
      <c r="K14" s="13">
        <f t="shared" si="5"/>
        <v>0</v>
      </c>
      <c r="L14" s="13"/>
      <c r="M14" s="13">
        <v>50000.0</v>
      </c>
      <c r="N14" s="13"/>
      <c r="O14" s="13">
        <v>0.0</v>
      </c>
      <c r="P14" s="13"/>
      <c r="Q14" s="13">
        <v>0.0</v>
      </c>
      <c r="R14" s="13"/>
      <c r="S14" s="13">
        <f t="shared" si="6"/>
        <v>50000</v>
      </c>
      <c r="T14" s="1"/>
      <c r="U14" s="1"/>
      <c r="V14" s="1"/>
      <c r="W14" s="1"/>
      <c r="X14" s="1"/>
      <c r="Y14" s="1"/>
      <c r="Z14" s="1"/>
    </row>
    <row r="15">
      <c r="A15" s="1"/>
      <c r="B15" s="1"/>
      <c r="C15" s="16" t="s">
        <v>12</v>
      </c>
      <c r="D15" s="2"/>
      <c r="E15" s="18">
        <v>0.0</v>
      </c>
      <c r="F15" s="13"/>
      <c r="G15" s="18">
        <f t="shared" si="4"/>
        <v>0</v>
      </c>
      <c r="H15" s="2"/>
      <c r="I15" s="18">
        <v>0.0</v>
      </c>
      <c r="J15" s="13"/>
      <c r="K15" s="18">
        <f t="shared" si="5"/>
        <v>0</v>
      </c>
      <c r="L15" s="13"/>
      <c r="M15" s="18">
        <v>0.0</v>
      </c>
      <c r="N15" s="13"/>
      <c r="O15" s="18">
        <v>0.0</v>
      </c>
      <c r="P15" s="13"/>
      <c r="Q15" s="19">
        <v>-150000.0</v>
      </c>
      <c r="R15" s="13"/>
      <c r="S15" s="13">
        <f t="shared" si="6"/>
        <v>-150000</v>
      </c>
      <c r="T15" s="1"/>
      <c r="U15" s="1"/>
      <c r="V15" s="1"/>
      <c r="W15" s="1"/>
      <c r="X15" s="1"/>
      <c r="Y15" s="1"/>
      <c r="Z15" s="1"/>
    </row>
    <row r="16">
      <c r="A16" s="1"/>
      <c r="B16" s="1"/>
      <c r="C16" s="12" t="s">
        <v>15</v>
      </c>
      <c r="D16" s="2"/>
      <c r="E16" s="13">
        <f>SUM(E11:E15)</f>
        <v>1000000</v>
      </c>
      <c r="F16" s="13"/>
      <c r="G16" s="20">
        <f>SUM(G11:G15)</f>
        <v>1000</v>
      </c>
      <c r="H16" s="2"/>
      <c r="I16" s="13">
        <f>SUM(I11:I15)</f>
        <v>1500000</v>
      </c>
      <c r="J16" s="13"/>
      <c r="K16" s="20">
        <f>SUM(K11:K15)</f>
        <v>1500</v>
      </c>
      <c r="L16" s="14"/>
      <c r="M16" s="20">
        <f>SUM(M11:M15)</f>
        <v>149500</v>
      </c>
      <c r="N16" s="14"/>
      <c r="O16" s="20">
        <f>SUM(O11:O15)</f>
        <v>0</v>
      </c>
      <c r="P16" s="14"/>
      <c r="Q16" s="20">
        <f>SUM(Q11:Q15)</f>
        <v>-350000</v>
      </c>
      <c r="R16" s="14"/>
      <c r="S16" s="20">
        <f>SUM(S11:S15)</f>
        <v>-198000</v>
      </c>
      <c r="T16" s="1"/>
      <c r="U16" s="1"/>
      <c r="V16" s="1"/>
      <c r="W16" s="1"/>
      <c r="X16" s="1"/>
      <c r="Y16" s="1"/>
      <c r="Z16" s="1"/>
    </row>
    <row r="17">
      <c r="A17" s="1"/>
      <c r="B17" s="1"/>
      <c r="C17" s="12"/>
      <c r="D17" s="2"/>
      <c r="E17" s="13"/>
      <c r="F17" s="13"/>
      <c r="G17" s="13"/>
      <c r="H17" s="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"/>
      <c r="U17" s="1"/>
      <c r="V17" s="1"/>
      <c r="W17" s="1"/>
      <c r="X17" s="1"/>
      <c r="Y17" s="1"/>
      <c r="Z17" s="1"/>
    </row>
    <row r="18">
      <c r="A18" s="1"/>
      <c r="B18" s="1"/>
      <c r="C18" s="16" t="s">
        <v>16</v>
      </c>
      <c r="D18" s="2"/>
      <c r="E18" s="13">
        <v>0.0</v>
      </c>
      <c r="F18" s="13"/>
      <c r="G18" s="13">
        <f t="shared" ref="G18:G24" si="7">E18*0.001</f>
        <v>0</v>
      </c>
      <c r="H18" s="2"/>
      <c r="I18" s="13">
        <v>100000.0</v>
      </c>
      <c r="J18" s="13"/>
      <c r="K18" s="13">
        <f t="shared" ref="K18:K24" si="8">ROUND(I18*0.001,0)</f>
        <v>100</v>
      </c>
      <c r="L18" s="13"/>
      <c r="M18" s="13">
        <f>100000-K18</f>
        <v>99900</v>
      </c>
      <c r="N18" s="13"/>
      <c r="O18" s="13">
        <v>0.0</v>
      </c>
      <c r="P18" s="13"/>
      <c r="Q18" s="13">
        <v>0.0</v>
      </c>
      <c r="R18" s="13"/>
      <c r="S18" s="13">
        <f t="shared" ref="S18:S24" si="9">SUM(K18:R18,G18)</f>
        <v>100000</v>
      </c>
      <c r="T18" s="1"/>
      <c r="U18" s="1"/>
      <c r="V18" s="1"/>
      <c r="W18" s="1"/>
      <c r="X18" s="1"/>
      <c r="Y18" s="1"/>
      <c r="Z18" s="1"/>
    </row>
    <row r="19">
      <c r="A19" s="1"/>
      <c r="B19" s="1"/>
      <c r="C19" s="16" t="s">
        <v>17</v>
      </c>
      <c r="D19" s="2"/>
      <c r="E19" s="13">
        <v>0.0</v>
      </c>
      <c r="F19" s="13"/>
      <c r="G19" s="13">
        <f t="shared" si="7"/>
        <v>0</v>
      </c>
      <c r="H19" s="2"/>
      <c r="I19" s="13">
        <v>1000000.0</v>
      </c>
      <c r="J19" s="13"/>
      <c r="K19" s="13">
        <f t="shared" si="8"/>
        <v>1000</v>
      </c>
      <c r="L19" s="13"/>
      <c r="M19" s="13">
        <f>1000000-K19</f>
        <v>999000</v>
      </c>
      <c r="N19" s="13"/>
      <c r="O19" s="13">
        <v>0.0</v>
      </c>
      <c r="P19" s="13"/>
      <c r="Q19" s="13">
        <v>0.0</v>
      </c>
      <c r="R19" s="13"/>
      <c r="S19" s="13">
        <f t="shared" si="9"/>
        <v>1000000</v>
      </c>
      <c r="T19" s="1"/>
      <c r="U19" s="1"/>
      <c r="V19" s="1"/>
      <c r="W19" s="1"/>
      <c r="X19" s="1"/>
      <c r="Y19" s="1"/>
      <c r="Z19" s="1"/>
    </row>
    <row r="20">
      <c r="A20" s="1"/>
      <c r="B20" s="1"/>
      <c r="C20" s="16" t="s">
        <v>10</v>
      </c>
      <c r="D20" s="2"/>
      <c r="E20" s="13">
        <v>0.0</v>
      </c>
      <c r="F20" s="13"/>
      <c r="G20" s="13">
        <f t="shared" si="7"/>
        <v>0</v>
      </c>
      <c r="H20" s="2"/>
      <c r="I20" s="13">
        <v>10000.0</v>
      </c>
      <c r="J20" s="13"/>
      <c r="K20" s="13">
        <f t="shared" si="8"/>
        <v>10</v>
      </c>
      <c r="L20" s="13"/>
      <c r="M20" s="13">
        <f>10000-K20</f>
        <v>9990</v>
      </c>
      <c r="N20" s="13"/>
      <c r="O20" s="13">
        <v>0.0</v>
      </c>
      <c r="P20" s="13"/>
      <c r="Q20" s="13">
        <v>0.0</v>
      </c>
      <c r="R20" s="13"/>
      <c r="S20" s="13">
        <f t="shared" si="9"/>
        <v>10000</v>
      </c>
      <c r="T20" s="1"/>
      <c r="U20" s="1"/>
      <c r="V20" s="1"/>
      <c r="W20" s="1"/>
      <c r="X20" s="1"/>
      <c r="Y20" s="1"/>
      <c r="Z20" s="1"/>
    </row>
    <row r="21">
      <c r="A21" s="1"/>
      <c r="B21" s="1"/>
      <c r="C21" s="16" t="s">
        <v>18</v>
      </c>
      <c r="D21" s="2"/>
      <c r="E21" s="13">
        <v>-1000000.0</v>
      </c>
      <c r="F21" s="13"/>
      <c r="G21" s="13">
        <f t="shared" si="7"/>
        <v>-1000</v>
      </c>
      <c r="H21" s="2"/>
      <c r="I21" s="13">
        <v>1000000.0</v>
      </c>
      <c r="J21" s="13"/>
      <c r="K21" s="13">
        <f t="shared" si="8"/>
        <v>1000</v>
      </c>
      <c r="L21" s="13"/>
      <c r="M21" s="13">
        <v>0.0</v>
      </c>
      <c r="N21" s="13"/>
      <c r="O21" s="13">
        <v>0.0</v>
      </c>
      <c r="P21" s="13"/>
      <c r="Q21" s="13">
        <v>0.0</v>
      </c>
      <c r="R21" s="13"/>
      <c r="S21" s="13">
        <f t="shared" si="9"/>
        <v>0</v>
      </c>
      <c r="T21" s="1"/>
      <c r="U21" s="1"/>
      <c r="V21" s="1"/>
      <c r="W21" s="1"/>
      <c r="X21" s="1"/>
      <c r="Y21" s="1"/>
      <c r="Z21" s="1"/>
    </row>
    <row r="22">
      <c r="A22" s="1"/>
      <c r="B22" s="1"/>
      <c r="C22" s="16" t="s">
        <v>19</v>
      </c>
      <c r="D22" s="2"/>
      <c r="E22" s="13">
        <v>0.0</v>
      </c>
      <c r="F22" s="13"/>
      <c r="G22" s="13">
        <f t="shared" si="7"/>
        <v>0</v>
      </c>
      <c r="H22" s="2"/>
      <c r="I22" s="13">
        <v>0.0</v>
      </c>
      <c r="J22" s="13"/>
      <c r="K22" s="13">
        <f t="shared" si="8"/>
        <v>0</v>
      </c>
      <c r="L22" s="13"/>
      <c r="M22" s="13">
        <v>50000.0</v>
      </c>
      <c r="N22" s="13"/>
      <c r="O22" s="13">
        <v>0.0</v>
      </c>
      <c r="P22" s="13"/>
      <c r="Q22" s="13">
        <v>0.0</v>
      </c>
      <c r="R22" s="13"/>
      <c r="S22" s="13">
        <f t="shared" si="9"/>
        <v>50000</v>
      </c>
      <c r="T22" s="1"/>
      <c r="U22" s="1"/>
      <c r="V22" s="1"/>
      <c r="W22" s="1"/>
      <c r="X22" s="1"/>
      <c r="Y22" s="1"/>
      <c r="Z22" s="1"/>
    </row>
    <row r="23">
      <c r="A23" s="1"/>
      <c r="B23" s="1"/>
      <c r="C23" s="16" t="s">
        <v>14</v>
      </c>
      <c r="D23" s="2"/>
      <c r="E23" s="13">
        <v>0.0</v>
      </c>
      <c r="F23" s="13"/>
      <c r="G23" s="13">
        <f t="shared" si="7"/>
        <v>0</v>
      </c>
      <c r="H23" s="2"/>
      <c r="I23" s="13">
        <v>0.0</v>
      </c>
      <c r="J23" s="13"/>
      <c r="K23" s="13">
        <f t="shared" si="8"/>
        <v>0</v>
      </c>
      <c r="L23" s="13"/>
      <c r="M23" s="13">
        <v>40000.0</v>
      </c>
      <c r="N23" s="13"/>
      <c r="O23" s="13">
        <v>0.0</v>
      </c>
      <c r="P23" s="13"/>
      <c r="Q23" s="13">
        <v>0.0</v>
      </c>
      <c r="R23" s="13"/>
      <c r="S23" s="13">
        <f t="shared" si="9"/>
        <v>40000</v>
      </c>
      <c r="T23" s="1"/>
      <c r="U23" s="1"/>
      <c r="V23" s="1"/>
      <c r="W23" s="1"/>
      <c r="X23" s="1"/>
      <c r="Y23" s="1"/>
      <c r="Z23" s="1"/>
    </row>
    <row r="24">
      <c r="A24" s="1"/>
      <c r="B24" s="1"/>
      <c r="C24" s="16" t="s">
        <v>12</v>
      </c>
      <c r="D24" s="2"/>
      <c r="E24" s="18">
        <v>0.0</v>
      </c>
      <c r="F24" s="13"/>
      <c r="G24" s="13">
        <f t="shared" si="7"/>
        <v>0</v>
      </c>
      <c r="H24" s="2"/>
      <c r="I24" s="18">
        <v>0.0</v>
      </c>
      <c r="J24" s="13"/>
      <c r="K24" s="13">
        <f t="shared" si="8"/>
        <v>0</v>
      </c>
      <c r="L24" s="13"/>
      <c r="M24" s="18">
        <v>0.0</v>
      </c>
      <c r="N24" s="13"/>
      <c r="O24" s="18">
        <v>0.0</v>
      </c>
      <c r="P24" s="13"/>
      <c r="Q24" s="19">
        <v>-50000.0</v>
      </c>
      <c r="R24" s="13"/>
      <c r="S24" s="13">
        <f t="shared" si="9"/>
        <v>-50000</v>
      </c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2" t="s">
        <v>20</v>
      </c>
      <c r="D25" s="2"/>
      <c r="E25" s="21">
        <f>SUM(E18:E24,E16)</f>
        <v>0</v>
      </c>
      <c r="F25" s="13"/>
      <c r="G25" s="22">
        <f>SUM(G18:G24,G16)</f>
        <v>0</v>
      </c>
      <c r="H25" s="2"/>
      <c r="I25" s="21">
        <f>SUM(I18:I24,I16)</f>
        <v>3610000</v>
      </c>
      <c r="J25" s="13"/>
      <c r="K25" s="22">
        <f>SUM(K18:K24,K16)</f>
        <v>3610</v>
      </c>
      <c r="L25" s="14"/>
      <c r="M25" s="22">
        <f>SUM(M18:M24,M16)</f>
        <v>1348390</v>
      </c>
      <c r="N25" s="14"/>
      <c r="O25" s="22">
        <f>SUM(O18:O24,O16)</f>
        <v>0</v>
      </c>
      <c r="P25" s="14"/>
      <c r="Q25" s="22">
        <f>SUM(Q18:Q24,Q16)</f>
        <v>-400000</v>
      </c>
      <c r="R25" s="14"/>
      <c r="S25" s="22">
        <f>SUM(S18:S24,S16)</f>
        <v>952000</v>
      </c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2"/>
      <c r="D26" s="2"/>
      <c r="E26" s="13"/>
      <c r="F26" s="13"/>
      <c r="G26" s="14"/>
      <c r="H26" s="2"/>
      <c r="I26" s="13"/>
      <c r="J26" s="13"/>
      <c r="K26" s="14"/>
      <c r="L26" s="14"/>
      <c r="M26" s="14"/>
      <c r="N26" s="14"/>
      <c r="O26" s="14"/>
      <c r="P26" s="14"/>
      <c r="Q26" s="14"/>
      <c r="R26" s="14"/>
      <c r="S26" s="14"/>
      <c r="T26" s="1"/>
      <c r="U26" s="1"/>
      <c r="V26" s="1"/>
      <c r="W26" s="1"/>
      <c r="X26" s="1"/>
      <c r="Y26" s="1"/>
      <c r="Z26" s="1"/>
    </row>
    <row r="27">
      <c r="A27" s="1"/>
      <c r="B27" s="1"/>
      <c r="C27" s="2"/>
      <c r="D27" s="2"/>
      <c r="E27" s="13"/>
      <c r="F27" s="13"/>
      <c r="G27" s="14"/>
      <c r="H27" s="2"/>
      <c r="I27" s="13"/>
      <c r="J27" s="13"/>
      <c r="K27" s="14"/>
      <c r="L27" s="14"/>
      <c r="M27" s="14"/>
      <c r="N27" s="14"/>
      <c r="O27" s="14"/>
      <c r="P27" s="14"/>
      <c r="Q27" s="14"/>
      <c r="R27" s="14"/>
      <c r="S27" s="14"/>
      <c r="T27" s="1"/>
      <c r="U27" s="1"/>
      <c r="V27" s="1"/>
      <c r="W27" s="1"/>
      <c r="X27" s="1"/>
      <c r="Y27" s="1"/>
      <c r="Z27" s="1"/>
    </row>
    <row r="28" ht="67.5" customHeight="1">
      <c r="A28" s="1"/>
      <c r="B28" s="1"/>
      <c r="C28" s="23" t="s">
        <v>21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  <c r="T28" s="1"/>
      <c r="U28" s="1"/>
      <c r="V28" s="1"/>
      <c r="W28" s="1"/>
      <c r="X28" s="1"/>
      <c r="Y28" s="1"/>
      <c r="Z28" s="1"/>
    </row>
    <row r="29">
      <c r="A29" s="1"/>
      <c r="B29" s="1"/>
      <c r="C29" s="26"/>
      <c r="D29" s="1" t="s">
        <v>22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27"/>
      <c r="D30" s="1" t="s">
        <v>23</v>
      </c>
      <c r="E30" s="28"/>
      <c r="F30" s="28"/>
      <c r="G30" s="28"/>
      <c r="H30" s="28"/>
      <c r="I30" s="28"/>
      <c r="J30" s="28"/>
      <c r="K30" s="2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E4:G4"/>
    <mergeCell ref="I4:K4"/>
    <mergeCell ref="M4:M5"/>
    <mergeCell ref="O4:O5"/>
    <mergeCell ref="Q4:Q5"/>
    <mergeCell ref="S4:S5"/>
    <mergeCell ref="C28:S2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2"/>
  <legacyDrawing r:id="rId3"/>
</worksheet>
</file>